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1"/>
  </bookViews>
  <sheets>
    <sheet name="Sigmoid-Preismodell mit VNK" sheetId="1" r:id="rId1"/>
    <sheet name="SLP mit VNK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<sst xmlns="http://schemas.openxmlformats.org/spreadsheetml/2006/main" count="64" uniqueCount="45">
  <si>
    <t>Kunden ab 1,5 Mio kWh</t>
  </si>
  <si>
    <t>Arbeitspreis</t>
  </si>
  <si>
    <t>Summe</t>
  </si>
  <si>
    <t>kWh</t>
  </si>
  <si>
    <t>ct / kWh</t>
  </si>
  <si>
    <t>Leistungspreis</t>
  </si>
  <si>
    <t>Arbeit</t>
  </si>
  <si>
    <t>Leistung</t>
  </si>
  <si>
    <t>Abgabe</t>
  </si>
  <si>
    <t>Preis</t>
  </si>
  <si>
    <t>Rechnung</t>
  </si>
  <si>
    <t>Cent/kWh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</si>
  <si>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</si>
  <si>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</si>
  <si>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</si>
  <si>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</si>
  <si>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</si>
  <si>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</si>
  <si>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</si>
  <si>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</si>
  <si>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</si>
  <si>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</si>
  <si>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</si>
  <si>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</si>
  <si>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</si>
  <si>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</si>
  <si>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</si>
  <si>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</si>
  <si>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</si>
  <si>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</si>
  <si>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</si>
  <si>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</si>
  <si>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</si>
  <si>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</si>
  <si>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</si>
  <si>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</si>
  <si>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</si>
  <si>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</si>
  <si>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</si>
  <si>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</si>
  <si>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</si>
  <si>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</si>
  <si>
    <t>kWh/h</t>
  </si>
  <si>
    <t>€ / kWh/h</t>
  </si>
  <si>
    <t>Euro/kWh/h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</si>
</sst>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#,##0\ &quot;kWh&quot;"/>
    <numFmt numFmtId="174" formatCode="_-* #,##0.00\ [$€-407]_-;\-* #,##0.00\ [$€-407]_-;_-* &quot;-&quot;??\ [$€-407]_-;_-@_-"/>
    <numFmt numFmtId="175" formatCode="_-* #,##0.000\ [$€-407]_-;\-* #,##0.000\ [$€-407]_-;_-* &quot;-&quot;??\ [$€-407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2"/>
      <name val="Mini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Futura PT Book"/>
      <family val="2"/>
    </font>
    <font>
      <sz val="11"/>
      <color indexed="8"/>
      <name val="Futura PT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915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/>
      <protection/>
    </xf>
    <xf numFmtId="170" fontId="8" fillId="33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172" fontId="8" fillId="34" borderId="0" xfId="0" applyNumberFormat="1" applyFont="1" applyFill="1" applyAlignment="1" applyProtection="1">
      <alignment/>
      <protection locked="0"/>
    </xf>
    <xf numFmtId="171" fontId="8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1" fontId="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49" fillId="0" borderId="0" xfId="0" applyFont="1" applyAlignment="1">
      <alignment horizontal="justify" vertical="center"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73" fontId="11" fillId="0" borderId="0" xfId="0" applyNumberFormat="1" applyFont="1" applyFill="1" applyBorder="1" applyAlignment="1">
      <alignment horizontal="center" vertical="center" wrapText="1" readingOrder="1"/>
    </xf>
    <xf numFmtId="14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50" fillId="0" borderId="19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50" fillId="0" borderId="20" xfId="0" applyFont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8" fillId="13" borderId="0" xfId="47" applyNumberFormat="1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11" fillId="0" borderId="0" xfId="0" applyFont="1" applyAlignment="1" applyProtection="1">
      <alignment horizontal="left" vertical="top" wrapText="1"/>
      <protection/>
    </xf>
    <xf numFmtId="173" fontId="11" fillId="36" borderId="25" xfId="0" applyNumberFormat="1" applyFont="1" applyFill="1" applyBorder="1" applyAlignment="1">
      <alignment horizontal="center" vertical="center" wrapText="1"/>
    </xf>
    <xf numFmtId="173" fontId="11" fillId="36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6"/>
  <sheetViews>
    <sheetView showGridLines="0" zoomScale="80" zoomScaleNormal="80" zoomScaleSheetLayoutView="100" zoomScalePageLayoutView="0" workbookViewId="0" topLeftCell="A4">
      <selection activeCell="J12" sqref="J12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15.57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50" t="s">
        <v>13</v>
      </c>
    </row>
    <row r="2" ht="30" customHeight="1"/>
    <row r="3" spans="1:11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10"/>
    </row>
    <row r="5" spans="1:11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ht="30" customHeight="1"/>
    <row r="7" ht="12.75">
      <c r="D7" s="2"/>
    </row>
    <row r="8" spans="3:6" s="13" customFormat="1" ht="15">
      <c r="C8" s="11" t="s">
        <v>0</v>
      </c>
      <c r="D8" s="14"/>
      <c r="E8" s="15"/>
      <c r="F8" s="16"/>
    </row>
    <row r="9" spans="3:6" s="13" customFormat="1" ht="15">
      <c r="C9" s="12"/>
      <c r="D9" s="17"/>
      <c r="E9" s="18"/>
      <c r="F9" s="19"/>
    </row>
    <row r="10" spans="3:10" s="13" customFormat="1" ht="15">
      <c r="C10" s="12" t="s">
        <v>1</v>
      </c>
      <c r="D10" s="17"/>
      <c r="E10" s="18"/>
      <c r="F10" s="19"/>
      <c r="J10" s="13" t="s">
        <v>8</v>
      </c>
    </row>
    <row r="11" spans="3:10" s="13" customFormat="1" ht="15">
      <c r="C11" s="20"/>
      <c r="D11" s="21"/>
      <c r="E11" s="22"/>
      <c r="F11" s="23"/>
      <c r="I11" s="13" t="s">
        <v>6</v>
      </c>
      <c r="J11" s="24">
        <v>20000000</v>
      </c>
    </row>
    <row r="12" spans="3:10" s="13" customFormat="1" ht="15">
      <c r="C12" s="20"/>
      <c r="D12" s="25"/>
      <c r="E12" s="22"/>
      <c r="F12" s="23"/>
      <c r="I12" s="13" t="s">
        <v>7</v>
      </c>
      <c r="J12" s="26">
        <v>4000</v>
      </c>
    </row>
    <row r="13" spans="3:6" s="13" customFormat="1" ht="15">
      <c r="C13" s="20"/>
      <c r="D13" s="21"/>
      <c r="E13" s="22"/>
      <c r="F13" s="23"/>
    </row>
    <row r="14" spans="3:10" s="13" customFormat="1" ht="15">
      <c r="C14" s="20"/>
      <c r="D14" s="21"/>
      <c r="E14" s="22"/>
      <c r="F14" s="23"/>
      <c r="J14" s="13" t="s">
        <v>9</v>
      </c>
    </row>
    <row r="15" spans="3:11" s="13" customFormat="1" ht="15">
      <c r="C15" s="20"/>
      <c r="D15" s="21"/>
      <c r="E15" s="22"/>
      <c r="F15" s="23"/>
      <c r="I15" s="13" t="s">
        <v>6</v>
      </c>
      <c r="J15" s="27">
        <f>ROUND(E20/(1+(J11/E18)^E19)+E21,4)</f>
        <v>0.2811</v>
      </c>
      <c r="K15" s="13" t="s">
        <v>11</v>
      </c>
    </row>
    <row r="16" spans="3:11" s="13" customFormat="1" ht="15">
      <c r="C16" s="20"/>
      <c r="D16" s="21"/>
      <c r="E16" s="22"/>
      <c r="F16" s="23"/>
      <c r="I16" s="13" t="s">
        <v>7</v>
      </c>
      <c r="J16" s="28">
        <f>ROUND(E34/(1+(J12/E32)^E33)+E35,2)</f>
        <v>11.64</v>
      </c>
      <c r="K16" s="13" t="s">
        <v>44</v>
      </c>
    </row>
    <row r="17" spans="3:6" s="13" customFormat="1" ht="15">
      <c r="C17" s="20"/>
      <c r="D17" s="21"/>
      <c r="E17" s="22"/>
      <c r="F17" s="23"/>
    </row>
    <row r="18" spans="3:10" s="13" customFormat="1" ht="12.75" customHeight="1">
      <c r="C18" s="20" t="s">
        <v>18</v>
      </c>
      <c r="D18" s="21"/>
      <c r="E18" s="29">
        <v>12000000</v>
      </c>
      <c r="F18" s="23" t="s">
        <v>3</v>
      </c>
      <c r="J18" s="13" t="s">
        <v>10</v>
      </c>
    </row>
    <row r="19" spans="3:11" s="13" customFormat="1" ht="12.75" customHeight="1">
      <c r="C19" s="20" t="s">
        <v>15</v>
      </c>
      <c r="D19" s="21"/>
      <c r="E19" s="30">
        <v>1</v>
      </c>
      <c r="F19" s="23"/>
      <c r="I19" s="13" t="s">
        <v>6</v>
      </c>
      <c r="J19" s="28">
        <f>J11*J15/100</f>
        <v>56220</v>
      </c>
      <c r="K19" s="13" t="s">
        <v>12</v>
      </c>
    </row>
    <row r="20" spans="3:11" s="13" customFormat="1" ht="12.75" customHeight="1">
      <c r="C20" s="20" t="s">
        <v>21</v>
      </c>
      <c r="D20" s="21"/>
      <c r="E20" s="31">
        <v>0.2246</v>
      </c>
      <c r="F20" s="23" t="s">
        <v>4</v>
      </c>
      <c r="I20" s="13" t="s">
        <v>7</v>
      </c>
      <c r="J20" s="28">
        <f>J12*J16</f>
        <v>46560</v>
      </c>
      <c r="K20" s="13" t="s">
        <v>12</v>
      </c>
    </row>
    <row r="21" spans="3:11" s="13" customFormat="1" ht="12.75" customHeight="1">
      <c r="C21" s="20" t="s">
        <v>20</v>
      </c>
      <c r="D21" s="21"/>
      <c r="E21" s="31">
        <v>0.1969</v>
      </c>
      <c r="F21" s="23" t="s">
        <v>4</v>
      </c>
      <c r="I21" s="34" t="s">
        <v>2</v>
      </c>
      <c r="J21" s="35">
        <f>J19+J20</f>
        <v>102780</v>
      </c>
      <c r="K21" s="34" t="s">
        <v>12</v>
      </c>
    </row>
    <row r="22" spans="3:6" s="13" customFormat="1" ht="12.75" customHeight="1">
      <c r="C22" s="20"/>
      <c r="D22" s="21"/>
      <c r="E22" s="22"/>
      <c r="F22" s="23"/>
    </row>
    <row r="23" spans="3:6" s="13" customFormat="1" ht="12.75" customHeight="1">
      <c r="C23" s="20"/>
      <c r="D23" s="21"/>
      <c r="E23" s="22"/>
      <c r="F23" s="23"/>
    </row>
    <row r="24" spans="3:6" s="13" customFormat="1" ht="12.75" customHeight="1">
      <c r="C24" s="12" t="s">
        <v>5</v>
      </c>
      <c r="D24" s="21"/>
      <c r="E24" s="22"/>
      <c r="F24" s="23"/>
    </row>
    <row r="25" spans="3:6" s="13" customFormat="1" ht="12.75" customHeight="1">
      <c r="C25" s="20"/>
      <c r="D25" s="21"/>
      <c r="E25" s="22"/>
      <c r="F25" s="23"/>
    </row>
    <row r="26" spans="3:6" s="13" customFormat="1" ht="12.75" customHeight="1">
      <c r="C26" s="20"/>
      <c r="D26" s="25"/>
      <c r="E26" s="22"/>
      <c r="F26" s="23"/>
    </row>
    <row r="27" spans="3:6" s="13" customFormat="1" ht="12.75" customHeight="1">
      <c r="C27" s="20"/>
      <c r="D27" s="21"/>
      <c r="E27" s="22"/>
      <c r="F27" s="23"/>
    </row>
    <row r="28" spans="3:6" s="13" customFormat="1" ht="12.75" customHeight="1">
      <c r="C28" s="20"/>
      <c r="D28" s="21"/>
      <c r="E28" s="22"/>
      <c r="F28" s="23"/>
    </row>
    <row r="29" spans="3:6" s="13" customFormat="1" ht="12.75" customHeight="1">
      <c r="C29" s="20"/>
      <c r="D29" s="21"/>
      <c r="E29" s="22"/>
      <c r="F29" s="23"/>
    </row>
    <row r="30" spans="3:6" s="13" customFormat="1" ht="12.75" customHeight="1">
      <c r="C30" s="20"/>
      <c r="D30" s="21"/>
      <c r="E30" s="22"/>
      <c r="F30" s="23"/>
    </row>
    <row r="31" spans="3:6" s="13" customFormat="1" ht="12.75" customHeight="1">
      <c r="C31" s="20"/>
      <c r="D31" s="21"/>
      <c r="E31" s="22"/>
      <c r="F31" s="23"/>
    </row>
    <row r="32" spans="3:6" s="13" customFormat="1" ht="12.75" customHeight="1">
      <c r="C32" s="20" t="s">
        <v>19</v>
      </c>
      <c r="D32" s="21"/>
      <c r="E32" s="29">
        <v>4000</v>
      </c>
      <c r="F32" s="23" t="s">
        <v>42</v>
      </c>
    </row>
    <row r="33" spans="3:6" s="13" customFormat="1" ht="12.75" customHeight="1">
      <c r="C33" s="20" t="s">
        <v>16</v>
      </c>
      <c r="D33" s="21"/>
      <c r="E33" s="30">
        <v>0.8</v>
      </c>
      <c r="F33" s="23"/>
    </row>
    <row r="34" spans="3:6" s="13" customFormat="1" ht="12.75" customHeight="1">
      <c r="C34" s="20" t="s">
        <v>22</v>
      </c>
      <c r="D34" s="21"/>
      <c r="E34" s="32">
        <v>8.46</v>
      </c>
      <c r="F34" s="23" t="s">
        <v>43</v>
      </c>
    </row>
    <row r="35" spans="3:12" s="13" customFormat="1" ht="12.75" customHeight="1">
      <c r="C35" s="20" t="s">
        <v>23</v>
      </c>
      <c r="D35" s="21"/>
      <c r="E35" s="32">
        <v>7.41</v>
      </c>
      <c r="F35" s="23" t="s">
        <v>43</v>
      </c>
      <c r="L35" s="33"/>
    </row>
    <row r="36" spans="3:6" s="13" customFormat="1" ht="12.75" customHeight="1">
      <c r="C36" s="20"/>
      <c r="D36" s="21"/>
      <c r="E36" s="22"/>
      <c r="F36" s="23"/>
    </row>
    <row r="37" spans="3:6" ht="12.75">
      <c r="C37" s="3"/>
      <c r="D37" s="4"/>
      <c r="E37" s="5"/>
      <c r="F37" s="6"/>
    </row>
    <row r="38" ht="12.75">
      <c r="D38" s="2"/>
    </row>
    <row r="39" ht="12.75">
      <c r="D39" s="2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</sheetData>
  <sheetProtection password="F0F0" sheet="1" selectLockedCells="1"/>
  <mergeCells count="2">
    <mergeCell ref="A5:K5"/>
    <mergeCell ref="A4:J4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69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9"/>
  <sheetViews>
    <sheetView showGridLines="0" tabSelected="1" zoomScaleSheetLayoutView="100" zoomScalePageLayoutView="0" workbookViewId="0" topLeftCell="A1">
      <selection activeCell="I9" sqref="I9"/>
    </sheetView>
  </sheetViews>
  <sheetFormatPr defaultColWidth="11.421875" defaultRowHeight="12.75"/>
  <cols>
    <col min="1" max="2" width="2.140625" style="1" bestFit="1" customWidth="1"/>
    <col min="3" max="6" width="15.7109375" style="1" customWidth="1"/>
    <col min="7" max="7" width="7.421875" style="1" bestFit="1" customWidth="1"/>
    <col min="8" max="8" width="14.28125" style="1" bestFit="1" customWidth="1"/>
    <col min="9" max="9" width="14.140625" style="1" customWidth="1"/>
    <col min="10" max="10" width="14.8515625" style="1" bestFit="1" customWidth="1"/>
    <col min="11" max="12" width="9.8515625" style="1" bestFit="1" customWidth="1"/>
    <col min="13" max="13" width="12.57421875" style="1" bestFit="1" customWidth="1"/>
    <col min="14" max="14" width="13.140625" style="1" bestFit="1" customWidth="1"/>
    <col min="15" max="16384" width="11.421875" style="1" customWidth="1"/>
  </cols>
  <sheetData>
    <row r="1" ht="30" customHeight="1">
      <c r="A1" s="50" t="s">
        <v>13</v>
      </c>
    </row>
    <row r="2" ht="30" customHeight="1"/>
    <row r="3" spans="1:10" ht="30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50.25" customHeigh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</row>
    <row r="6" ht="30" customHeight="1"/>
    <row r="7" s="13" customFormat="1" ht="15.75" thickBot="1"/>
    <row r="8" spans="3:17" s="13" customFormat="1" ht="15">
      <c r="C8" s="54" t="s">
        <v>24</v>
      </c>
      <c r="D8" s="39" t="s">
        <v>25</v>
      </c>
      <c r="E8" s="39" t="s">
        <v>26</v>
      </c>
      <c r="F8" s="41" t="s">
        <v>1</v>
      </c>
      <c r="I8" s="13" t="s">
        <v>8</v>
      </c>
      <c r="O8" s="49"/>
      <c r="Q8" s="49"/>
    </row>
    <row r="9" spans="3:17" s="13" customFormat="1" ht="27.75" customHeight="1">
      <c r="C9" s="55"/>
      <c r="D9" s="36" t="s">
        <v>34</v>
      </c>
      <c r="E9" s="36" t="s">
        <v>35</v>
      </c>
      <c r="F9" s="42" t="s">
        <v>36</v>
      </c>
      <c r="H9" s="13" t="s">
        <v>38</v>
      </c>
      <c r="I9" s="51">
        <v>20000</v>
      </c>
      <c r="J9" s="13" t="s">
        <v>3</v>
      </c>
      <c r="O9" s="49"/>
      <c r="Q9" s="49"/>
    </row>
    <row r="10" spans="3:17" s="13" customFormat="1" ht="15">
      <c r="C10" s="37" t="s">
        <v>27</v>
      </c>
      <c r="D10" s="40">
        <v>2000</v>
      </c>
      <c r="E10" s="45">
        <v>10</v>
      </c>
      <c r="F10" s="46">
        <v>2.243</v>
      </c>
      <c r="O10" s="49"/>
      <c r="Q10" s="49"/>
    </row>
    <row r="11" spans="3:17" s="13" customFormat="1" ht="15">
      <c r="C11" s="38" t="s">
        <v>28</v>
      </c>
      <c r="D11" s="40">
        <v>10000</v>
      </c>
      <c r="E11" s="45">
        <v>20</v>
      </c>
      <c r="F11" s="46">
        <v>1.743</v>
      </c>
      <c r="I11" s="13" t="s">
        <v>9</v>
      </c>
      <c r="O11" s="49"/>
      <c r="Q11" s="49"/>
    </row>
    <row r="12" spans="3:17" s="13" customFormat="1" ht="15">
      <c r="C12" s="38" t="s">
        <v>29</v>
      </c>
      <c r="D12" s="40">
        <v>25000</v>
      </c>
      <c r="E12" s="45">
        <v>40</v>
      </c>
      <c r="F12" s="46">
        <v>1.543</v>
      </c>
      <c r="H12" s="13" t="s">
        <v>6</v>
      </c>
      <c r="I12" s="28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308.6</v>
      </c>
      <c r="J12" s="13" t="s">
        <v>12</v>
      </c>
      <c r="O12" s="49"/>
      <c r="Q12" s="49"/>
    </row>
    <row r="13" spans="3:17" s="13" customFormat="1" ht="15">
      <c r="C13" s="38" t="s">
        <v>30</v>
      </c>
      <c r="D13" s="40">
        <v>50000</v>
      </c>
      <c r="E13" s="45">
        <v>80</v>
      </c>
      <c r="F13" s="46">
        <v>1.383</v>
      </c>
      <c r="H13" s="13" t="s">
        <v>37</v>
      </c>
      <c r="I13" s="28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40</v>
      </c>
      <c r="J13" s="13" t="s">
        <v>12</v>
      </c>
      <c r="O13" s="49"/>
      <c r="Q13" s="49"/>
    </row>
    <row r="14" spans="3:17" s="13" customFormat="1" ht="15">
      <c r="C14" s="38" t="s">
        <v>31</v>
      </c>
      <c r="D14" s="40">
        <v>200000</v>
      </c>
      <c r="E14" s="45">
        <v>160</v>
      </c>
      <c r="F14" s="46">
        <v>1.223</v>
      </c>
      <c r="H14" s="34" t="s">
        <v>2</v>
      </c>
      <c r="I14" s="35">
        <f>SUM(I12:I13)</f>
        <v>348.6</v>
      </c>
      <c r="J14" s="34" t="s">
        <v>39</v>
      </c>
      <c r="O14" s="49"/>
      <c r="Q14" s="49"/>
    </row>
    <row r="15" spans="3:6" s="13" customFormat="1" ht="15">
      <c r="C15" s="38" t="s">
        <v>32</v>
      </c>
      <c r="D15" s="40">
        <v>500000</v>
      </c>
      <c r="E15" s="45">
        <v>320</v>
      </c>
      <c r="F15" s="46">
        <v>1.143</v>
      </c>
    </row>
    <row r="16" spans="3:6" s="13" customFormat="1" ht="12.75" customHeight="1" thickBot="1">
      <c r="C16" s="43" t="s">
        <v>33</v>
      </c>
      <c r="D16" s="44">
        <v>1500000</v>
      </c>
      <c r="E16" s="47">
        <v>640</v>
      </c>
      <c r="F16" s="48">
        <v>1.079</v>
      </c>
    </row>
    <row r="17" s="13" customFormat="1" ht="12.75" customHeight="1"/>
    <row r="18" s="13" customFormat="1" ht="12.75" customHeight="1">
      <c r="I18" s="28"/>
    </row>
    <row r="19" s="13" customFormat="1" ht="12.75" customHeight="1">
      <c r="I19" s="28"/>
    </row>
    <row r="20" spans="8:10" s="13" customFormat="1" ht="12.75" customHeight="1">
      <c r="H20" s="34"/>
      <c r="I20" s="35"/>
      <c r="J20" s="34"/>
    </row>
    <row r="21" s="13" customFormat="1" ht="12.75" customHeight="1"/>
    <row r="22" spans="1:10" ht="12.75" customHeight="1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</sheetData>
  <sheetProtection password="F0F0" sheet="1" selectLockedCells="1"/>
  <mergeCells count="3">
    <mergeCell ref="C8:C9"/>
    <mergeCell ref="A5:J5"/>
    <mergeCell ref="A4:J4"/>
  </mergeCells>
  <conditionalFormatting sqref="E10:F10 C11:F16">
    <cfRule type="expression" priority="5" dxfId="0" stopIfTrue="1">
      <formula>MOD(ROW(),2)=1</formula>
    </cfRule>
  </conditionalFormatting>
  <conditionalFormatting sqref="C10:D10">
    <cfRule type="expression" priority="4" dxfId="0" stopIfTrue="1">
      <formula>MOD(ROW(),2)=1</formula>
    </cfRule>
  </conditionalFormatting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2018-10-12T09:43:21Z</cp:lastPrinted>
  <dcterms:created xsi:type="dcterms:W3CDTF">1996-10-17T05:27:31Z</dcterms:created>
  <dcterms:modified xsi:type="dcterms:W3CDTF">2023-01-30T15:09:25Z</dcterms:modified>
  <cp:category/>
  <cp:version/>
  <cp:contentType/>
  <cp:contentStatus/>
</cp:coreProperties>
</file>